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va.mv\Desktop\Поставка офисной мебели в Академию\"/>
    </mc:Choice>
  </mc:AlternateContent>
  <bookViews>
    <workbookView xWindow="0" yWindow="0" windowWidth="28800" windowHeight="11700" firstSheet="2" activeTab="2"/>
  </bookViews>
  <sheets>
    <sheet name="Приложение Барнаул" sheetId="8" state="hidden" r:id="rId1"/>
    <sheet name="Приложение Омск" sheetId="6" state="hidden" r:id="rId2"/>
    <sheet name="Поставка Мебели" sheetId="7" r:id="rId3"/>
  </sheets>
  <definedNames>
    <definedName name="_xlnm.Print_Titles" localSheetId="2">'Поставка Мебели'!$4:$4</definedName>
    <definedName name="_xlnm.Print_Titles" localSheetId="0">'Приложение Барнаул'!$4:$4</definedName>
    <definedName name="_xlnm.Print_Titles" localSheetId="1">'Приложение Омск'!$4:$4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7" l="1"/>
  <c r="J30" i="7"/>
  <c r="K30" i="7"/>
  <c r="M30" i="7"/>
  <c r="N31" i="7"/>
  <c r="O31" i="7"/>
  <c r="N7" i="7"/>
  <c r="M7" i="7"/>
  <c r="K7" i="7"/>
  <c r="J6" i="7"/>
  <c r="I6" i="7"/>
  <c r="M29" i="7"/>
  <c r="J29" i="7"/>
  <c r="N29" i="7" s="1"/>
  <c r="O29" i="7" s="1"/>
  <c r="I29" i="7"/>
  <c r="M28" i="7"/>
  <c r="J28" i="7"/>
  <c r="K28" i="7" s="1"/>
  <c r="I28" i="7"/>
  <c r="M27" i="7"/>
  <c r="J27" i="7"/>
  <c r="N27" i="7" s="1"/>
  <c r="O27" i="7" s="1"/>
  <c r="I27" i="7"/>
  <c r="M26" i="7"/>
  <c r="J26" i="7"/>
  <c r="K26" i="7" s="1"/>
  <c r="I26" i="7"/>
  <c r="M25" i="7"/>
  <c r="J25" i="7"/>
  <c r="N25" i="7" s="1"/>
  <c r="O25" i="7" s="1"/>
  <c r="I25" i="7"/>
  <c r="N30" i="7"/>
  <c r="O30" i="7" s="1"/>
  <c r="M24" i="7"/>
  <c r="J24" i="7"/>
  <c r="K24" i="7" s="1"/>
  <c r="I24" i="7"/>
  <c r="M23" i="7"/>
  <c r="J23" i="7"/>
  <c r="N23" i="7" s="1"/>
  <c r="O23" i="7" s="1"/>
  <c r="I23" i="7"/>
  <c r="M22" i="7"/>
  <c r="J22" i="7"/>
  <c r="K22" i="7" s="1"/>
  <c r="I22" i="7"/>
  <c r="M21" i="7"/>
  <c r="J21" i="7"/>
  <c r="K21" i="7" s="1"/>
  <c r="I21" i="7"/>
  <c r="M20" i="7"/>
  <c r="J20" i="7"/>
  <c r="K20" i="7" s="1"/>
  <c r="I20" i="7"/>
  <c r="M19" i="7"/>
  <c r="J19" i="7"/>
  <c r="K19" i="7" s="1"/>
  <c r="I19" i="7"/>
  <c r="M18" i="7"/>
  <c r="J18" i="7"/>
  <c r="K18" i="7" s="1"/>
  <c r="I18" i="7"/>
  <c r="M17" i="7"/>
  <c r="J17" i="7"/>
  <c r="N17" i="7" s="1"/>
  <c r="O17" i="7" s="1"/>
  <c r="I17" i="7"/>
  <c r="M16" i="7"/>
  <c r="J16" i="7"/>
  <c r="K16" i="7" s="1"/>
  <c r="I16" i="7"/>
  <c r="K23" i="7" l="1"/>
  <c r="N22" i="7"/>
  <c r="O22" i="7" s="1"/>
  <c r="N21" i="7"/>
  <c r="O21" i="7" s="1"/>
  <c r="N20" i="7"/>
  <c r="O20" i="7" s="1"/>
  <c r="K17" i="7"/>
  <c r="N19" i="7"/>
  <c r="O19" i="7" s="1"/>
  <c r="N16" i="7"/>
  <c r="O16" i="7" s="1"/>
  <c r="N24" i="7"/>
  <c r="O24" i="7" s="1"/>
  <c r="K25" i="7"/>
  <c r="K27" i="7"/>
  <c r="K29" i="7"/>
  <c r="N18" i="7"/>
  <c r="O18" i="7" s="1"/>
  <c r="N26" i="7"/>
  <c r="O26" i="7" s="1"/>
  <c r="N28" i="7"/>
  <c r="O28" i="7" s="1"/>
  <c r="M8" i="7"/>
  <c r="M9" i="7"/>
  <c r="M10" i="7"/>
  <c r="M11" i="7"/>
  <c r="M12" i="7"/>
  <c r="M13" i="7"/>
  <c r="M14" i="7"/>
  <c r="M15" i="7"/>
  <c r="M6" i="7"/>
  <c r="I7" i="7"/>
  <c r="I8" i="7"/>
  <c r="I9" i="7"/>
  <c r="I10" i="7"/>
  <c r="I11" i="7"/>
  <c r="I12" i="7"/>
  <c r="I13" i="7"/>
  <c r="I14" i="7"/>
  <c r="I15" i="7"/>
  <c r="J15" i="7" l="1"/>
  <c r="J14" i="7"/>
  <c r="K14" i="7" s="1"/>
  <c r="J13" i="7"/>
  <c r="J12" i="7"/>
  <c r="K12" i="7" s="1"/>
  <c r="J11" i="7"/>
  <c r="J10" i="7"/>
  <c r="K10" i="7" s="1"/>
  <c r="J9" i="7"/>
  <c r="J8" i="7"/>
  <c r="K8" i="7" s="1"/>
  <c r="J7" i="7"/>
  <c r="K6" i="7"/>
  <c r="N9" i="7" l="1"/>
  <c r="O9" i="7" s="1"/>
  <c r="K9" i="7"/>
  <c r="N13" i="7"/>
  <c r="O13" i="7" s="1"/>
  <c r="K13" i="7"/>
  <c r="O7" i="7"/>
  <c r="N11" i="7"/>
  <c r="O11" i="7" s="1"/>
  <c r="K11" i="7"/>
  <c r="N15" i="7"/>
  <c r="O15" i="7" s="1"/>
  <c r="K15" i="7"/>
  <c r="N6" i="7"/>
  <c r="O6" i="7" s="1"/>
  <c r="N8" i="7"/>
  <c r="O8" i="7" s="1"/>
  <c r="N10" i="7"/>
  <c r="O10" i="7" s="1"/>
  <c r="N12" i="7"/>
  <c r="O12" i="7" s="1"/>
  <c r="N14" i="7"/>
  <c r="O14" i="7" s="1"/>
  <c r="I8" i="6" l="1"/>
  <c r="M8" i="6" s="1"/>
  <c r="N8" i="6" s="1"/>
  <c r="H8" i="6"/>
  <c r="I7" i="6"/>
  <c r="M7" i="6" s="1"/>
  <c r="N7" i="6" s="1"/>
  <c r="H7" i="6"/>
  <c r="I6" i="6"/>
  <c r="M6" i="6" s="1"/>
  <c r="N6" i="6" s="1"/>
  <c r="H6" i="6"/>
  <c r="I15" i="8"/>
  <c r="M15" i="8" s="1"/>
  <c r="N15" i="8" s="1"/>
  <c r="H15" i="8"/>
  <c r="I14" i="8"/>
  <c r="J14" i="8" s="1"/>
  <c r="H14" i="8"/>
  <c r="I13" i="8"/>
  <c r="M13" i="8" s="1"/>
  <c r="N13" i="8" s="1"/>
  <c r="H13" i="8"/>
  <c r="I12" i="8"/>
  <c r="M12" i="8" s="1"/>
  <c r="N12" i="8" s="1"/>
  <c r="H12" i="8"/>
  <c r="I11" i="8"/>
  <c r="M11" i="8" s="1"/>
  <c r="N11" i="8" s="1"/>
  <c r="H11" i="8"/>
  <c r="I10" i="8"/>
  <c r="J10" i="8" s="1"/>
  <c r="H10" i="8"/>
  <c r="M9" i="8"/>
  <c r="N9" i="8" s="1"/>
  <c r="J9" i="8"/>
  <c r="I9" i="8"/>
  <c r="H9" i="8"/>
  <c r="I8" i="8"/>
  <c r="M8" i="8" s="1"/>
  <c r="N8" i="8" s="1"/>
  <c r="H8" i="8"/>
  <c r="I7" i="8"/>
  <c r="M7" i="8" s="1"/>
  <c r="N7" i="8" s="1"/>
  <c r="H7" i="8"/>
  <c r="I6" i="8"/>
  <c r="J6" i="8" s="1"/>
  <c r="H6" i="8"/>
  <c r="M6" i="8" l="1"/>
  <c r="N6" i="8" s="1"/>
  <c r="J6" i="6"/>
  <c r="M10" i="8"/>
  <c r="N10" i="8" s="1"/>
  <c r="J13" i="8"/>
  <c r="J7" i="8"/>
  <c r="M14" i="8"/>
  <c r="N14" i="8" s="1"/>
  <c r="J11" i="8"/>
  <c r="J15" i="8"/>
  <c r="J7" i="6"/>
  <c r="J8" i="6"/>
  <c r="J8" i="8"/>
  <c r="J12" i="8"/>
</calcChain>
</file>

<file path=xl/sharedStrings.xml><?xml version="1.0" encoding="utf-8"?>
<sst xmlns="http://schemas.openxmlformats.org/spreadsheetml/2006/main" count="211" uniqueCount="95">
  <si>
    <t>Срок поставки</t>
  </si>
  <si>
    <t>№ п/п</t>
  </si>
  <si>
    <t>Место (адрес) поставки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</si>
  <si>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</si>
  <si>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</si>
  <si>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</si>
  <si>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</si>
  <si>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</si>
  <si>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</si>
  <si>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</si>
  <si>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Цена без учета НДС, руб./шт.</t>
  </si>
  <si>
    <t>1*</t>
  </si>
  <si>
    <t xml:space="preserve">Исполнитель: </t>
  </si>
  <si>
    <t>Согласовано:</t>
  </si>
  <si>
    <t>Дата: ___/___/_______</t>
  </si>
  <si>
    <t>Служба инвестиционного планирования/Планово-бюджетная Служба (в зависимости от статей финансирования)</t>
  </si>
  <si>
    <t xml:space="preserve">Руководитель Службы исполнителя: </t>
  </si>
  <si>
    <t>Начальник отдела МТО</t>
  </si>
  <si>
    <t>_________________/Овчинников М.С./</t>
  </si>
  <si>
    <t>__________________/ Касилов С.В. /</t>
  </si>
  <si>
    <t>_________________/Чуманов М.В./</t>
  </si>
  <si>
    <t>Заместитель генерального директора по развитию бизнеса</t>
  </si>
  <si>
    <t>Заказчик:</t>
  </si>
  <si>
    <t>Руководитель Службы Заказчика:</t>
  </si>
  <si>
    <t>Наименование ТМЦ</t>
  </si>
  <si>
    <t>Заместитель генерального директора по организационным вопросам</t>
  </si>
  <si>
    <t>Единица измерения</t>
  </si>
  <si>
    <t>Потребность, в год.</t>
  </si>
  <si>
    <t>7**</t>
  </si>
  <si>
    <t>шт.</t>
  </si>
  <si>
    <t>**  7-14 заполняются Участником отбора</t>
  </si>
  <si>
    <t>* Столбцы 1-6 заполняются Исполнителем Технического задания</t>
  </si>
  <si>
    <t>ЗГД по по организационным вопросам Андраханова Е.В.</t>
  </si>
  <si>
    <t>_________________/Андраханова Е.В./</t>
  </si>
  <si>
    <t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</si>
  <si>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</si>
  <si>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</si>
  <si>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</si>
  <si>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</si>
  <si>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</si>
  <si>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>Начальник управления АПБ Дерюгина Н.В.</t>
  </si>
  <si>
    <t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</si>
  <si>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</si>
  <si>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</si>
  <si>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>г.Омск, ул.Фрунзе, 54</t>
  </si>
  <si>
    <t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</si>
  <si>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>Стеллаж открытый (6 секций) 410*400*2180. Материалкорпуса из ЛДСП толщиной 16мм.  Шкаф состоит из каркаса и шести полок. Цвет Ольха</t>
  </si>
  <si>
    <t>Стеллаж открытый (6 секций) 410*400*2180. Материалкорпуса из ЛДСП толщиной 16мм.  Шкаф состоит из каркаса и шести полок. Цвет Беленый дуб</t>
  </si>
  <si>
    <t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</si>
  <si>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>г. Барнаул, ул. Карла Маркса, 124</t>
  </si>
  <si>
    <t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</si>
  <si>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>Приложение № _____ к Форме № 3. Коммерческое предложение</t>
  </si>
  <si>
    <t>Ведущий специалист по административным Логачева Н.А.</t>
  </si>
  <si>
    <t>Лот № 2. Поставка мебели для Отделения в г.Барнаул</t>
  </si>
  <si>
    <t>Лот № 3. Поставка мебели для Отделения в г.Омск</t>
  </si>
  <si>
    <t>Должность</t>
  </si>
  <si>
    <t>(подпись)</t>
  </si>
  <si>
    <t>Ф.И.О.</t>
  </si>
  <si>
    <t>м.п.</t>
  </si>
  <si>
    <t>ИТОГО, руб.:</t>
  </si>
  <si>
    <t>Наименование товаров</t>
  </si>
  <si>
    <t>Потребность</t>
  </si>
  <si>
    <t>644008, Омская область, г. Омск, пр. Мира, д. 1Б, Хоккейная Академия «Авангард»</t>
  </si>
  <si>
    <t xml:space="preserve">Кресло для руководителя  </t>
  </si>
  <si>
    <t xml:space="preserve">Стол рабочий </t>
  </si>
  <si>
    <t xml:space="preserve">Шкаф для документов закрытый </t>
  </si>
  <si>
    <t xml:space="preserve">Гардероб (шкаф с выдвижной вешалкой) </t>
  </si>
  <si>
    <t xml:space="preserve">Шкаф комбинированный </t>
  </si>
  <si>
    <t xml:space="preserve">Стол прямой, на металлокаркасе </t>
  </si>
  <si>
    <t xml:space="preserve">Тумба под ксерокс </t>
  </si>
  <si>
    <t>Тумба мобильная</t>
  </si>
  <si>
    <t xml:space="preserve">Тумба для оргтехники </t>
  </si>
  <si>
    <t xml:space="preserve">Письменный стол с выдвижной панелью  </t>
  </si>
  <si>
    <t xml:space="preserve">Кресло для персонала </t>
  </si>
  <si>
    <t xml:space="preserve">Стул для посетителей </t>
  </si>
  <si>
    <t>Кресло</t>
  </si>
  <si>
    <t xml:space="preserve">Стол руководителя </t>
  </si>
  <si>
    <t xml:space="preserve">Тумба сервисная </t>
  </si>
  <si>
    <t>Стол рабочий 1400 мм*80 мм*76 мм</t>
  </si>
  <si>
    <t>Тумба</t>
  </si>
  <si>
    <t>Диван</t>
  </si>
  <si>
    <t xml:space="preserve">Тумба  </t>
  </si>
  <si>
    <t>Вешалка 3-х местная, настенная</t>
  </si>
  <si>
    <t>Кресло Бабл</t>
  </si>
  <si>
    <t>Полка настенная навесная</t>
  </si>
  <si>
    <t xml:space="preserve">Стеллаж   </t>
  </si>
  <si>
    <t>Стеллаж с 2 вставками</t>
  </si>
  <si>
    <t xml:space="preserve">Характеричстика товара </t>
  </si>
  <si>
    <t>шт</t>
  </si>
  <si>
    <t>Поставка мебели для нужд Хоккейной Академии «Авангард»</t>
  </si>
  <si>
    <t>***Столбцы № 12,13 заполняются в том случае, если Участник отбора выделяет стоимость доставки товара от общей стоимости поставки.</t>
  </si>
  <si>
    <t>___ календарных дней с момента заключения договора и получения предоплаты</t>
  </si>
  <si>
    <t>Приложение № 1 к Форме № 3. Коммерческое предложение</t>
  </si>
  <si>
    <t>** Участник отбора заполняет Столбец № 3, 7, 8 Столбцы № 9,10,11,14, 15 заполняются автоматически по заданным формулам.</t>
  </si>
  <si>
    <t>* Количество товаров указано ориентировочно и может меняться как в большую, так и в меньшую сторону.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</si>
</sst>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rgb="FF000000"/>
      <name val="Verdana"/>
      <family val="2"/>
      <charset val="204"/>
    </font>
    <font>
      <sz val="11"/>
      <color rgb="FF000000"/>
      <name val="Verdana"/>
      <family val="2"/>
      <charset val="204"/>
    </font>
    <font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3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3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7" fillId="0" borderId="0" xfId="0" applyNumberFormat="1" applyFont="1" applyFill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1" fillId="0" borderId="0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164" fontId="11" fillId="0" borderId="1" xfId="0" applyNumberFormat="1" applyFont="1" applyBorder="1"/>
    <xf numFmtId="0" fontId="0" fillId="0" borderId="1" xfId="0" applyBorder="1"/>
    <xf numFmtId="164" fontId="15" fillId="0" borderId="0" xfId="0" applyNumberFormat="1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0" zoomScale="70" zoomScaleNormal="70" workbookViewId="0">
      <selection activeCell="B15" sqref="B15:F15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49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.75" customHeight="1" x14ac:dyDescent="0.25">
      <c r="A6" s="7">
        <v>1</v>
      </c>
      <c r="B6" s="8" t="s">
        <v>35</v>
      </c>
      <c r="C6" s="6" t="s">
        <v>29</v>
      </c>
      <c r="D6" s="13">
        <v>5</v>
      </c>
      <c r="E6" s="10" t="s">
        <v>49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5.5" customHeight="1" x14ac:dyDescent="0.25">
      <c r="A7" s="7">
        <v>2</v>
      </c>
      <c r="B7" s="8" t="s">
        <v>36</v>
      </c>
      <c r="C7" s="6" t="s">
        <v>29</v>
      </c>
      <c r="D7" s="13">
        <v>5</v>
      </c>
      <c r="E7" s="10" t="s">
        <v>49</v>
      </c>
      <c r="F7" s="11" t="s">
        <v>39</v>
      </c>
      <c r="G7" s="22"/>
      <c r="H7" s="23">
        <f t="shared" ref="H7:H15" si="0">G7*1.18</f>
        <v>0</v>
      </c>
      <c r="I7" s="23">
        <f t="shared" ref="I7:I15" si="1">G7*D7</f>
        <v>0</v>
      </c>
      <c r="J7" s="23">
        <f t="shared" ref="J7:J15" si="2">I7*1.18</f>
        <v>0</v>
      </c>
      <c r="K7" s="23"/>
      <c r="L7" s="23"/>
      <c r="M7" s="23">
        <f t="shared" ref="M7:M15" si="3">K7+I7</f>
        <v>0</v>
      </c>
      <c r="N7" s="23">
        <f t="shared" ref="N7:N15" si="4">M7*1.18</f>
        <v>0</v>
      </c>
    </row>
    <row r="8" spans="1:14" s="1" customFormat="1" ht="84" customHeight="1" x14ac:dyDescent="0.25">
      <c r="A8" s="7">
        <v>3</v>
      </c>
      <c r="B8" s="8" t="s">
        <v>34</v>
      </c>
      <c r="C8" s="6" t="s">
        <v>29</v>
      </c>
      <c r="D8" s="13">
        <v>10</v>
      </c>
      <c r="E8" s="10" t="s">
        <v>49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9" spans="1:14" s="1" customFormat="1" ht="84" customHeight="1" x14ac:dyDescent="0.25">
      <c r="A9" s="7">
        <v>4</v>
      </c>
      <c r="B9" s="8" t="s">
        <v>37</v>
      </c>
      <c r="C9" s="6" t="s">
        <v>29</v>
      </c>
      <c r="D9" s="13">
        <v>3</v>
      </c>
      <c r="E9" s="10" t="s">
        <v>49</v>
      </c>
      <c r="F9" s="11" t="s">
        <v>39</v>
      </c>
      <c r="G9" s="22"/>
      <c r="H9" s="23">
        <f t="shared" si="0"/>
        <v>0</v>
      </c>
      <c r="I9" s="23">
        <f t="shared" si="1"/>
        <v>0</v>
      </c>
      <c r="J9" s="23">
        <f t="shared" si="2"/>
        <v>0</v>
      </c>
      <c r="K9" s="23"/>
      <c r="L9" s="23"/>
      <c r="M9" s="23">
        <f t="shared" si="3"/>
        <v>0</v>
      </c>
      <c r="N9" s="23">
        <f t="shared" si="4"/>
        <v>0</v>
      </c>
    </row>
    <row r="10" spans="1:14" s="1" customFormat="1" ht="85.5" customHeight="1" x14ac:dyDescent="0.25">
      <c r="A10" s="7">
        <v>5</v>
      </c>
      <c r="B10" s="8" t="s">
        <v>38</v>
      </c>
      <c r="C10" s="6" t="s">
        <v>29</v>
      </c>
      <c r="D10" s="13">
        <v>5</v>
      </c>
      <c r="E10" s="10" t="s">
        <v>49</v>
      </c>
      <c r="F10" s="11" t="s">
        <v>39</v>
      </c>
      <c r="G10" s="22"/>
      <c r="H10" s="23">
        <f t="shared" si="0"/>
        <v>0</v>
      </c>
      <c r="I10" s="23">
        <f t="shared" si="1"/>
        <v>0</v>
      </c>
      <c r="J10" s="23">
        <f t="shared" si="2"/>
        <v>0</v>
      </c>
      <c r="K10" s="23"/>
      <c r="L10" s="23"/>
      <c r="M10" s="23">
        <f t="shared" si="3"/>
        <v>0</v>
      </c>
      <c r="N10" s="23">
        <f t="shared" si="4"/>
        <v>0</v>
      </c>
    </row>
    <row r="11" spans="1:14" s="1" customFormat="1" ht="85.5" customHeight="1" x14ac:dyDescent="0.25">
      <c r="A11" s="7">
        <v>6</v>
      </c>
      <c r="B11" s="8" t="s">
        <v>41</v>
      </c>
      <c r="C11" s="6" t="s">
        <v>29</v>
      </c>
      <c r="D11" s="13">
        <v>5</v>
      </c>
      <c r="E11" s="10" t="s">
        <v>49</v>
      </c>
      <c r="F11" s="11" t="s">
        <v>39</v>
      </c>
      <c r="G11" s="22"/>
      <c r="H11" s="23">
        <f t="shared" si="0"/>
        <v>0</v>
      </c>
      <c r="I11" s="23">
        <f t="shared" si="1"/>
        <v>0</v>
      </c>
      <c r="J11" s="23">
        <f t="shared" si="2"/>
        <v>0</v>
      </c>
      <c r="K11" s="23"/>
      <c r="L11" s="23"/>
      <c r="M11" s="23">
        <f t="shared" si="3"/>
        <v>0</v>
      </c>
      <c r="N11" s="23">
        <f t="shared" si="4"/>
        <v>0</v>
      </c>
    </row>
    <row r="12" spans="1:14" s="1" customFormat="1" ht="88.5" customHeight="1" x14ac:dyDescent="0.25">
      <c r="A12" s="7">
        <v>7</v>
      </c>
      <c r="B12" s="14" t="s">
        <v>43</v>
      </c>
      <c r="C12" s="6" t="s">
        <v>29</v>
      </c>
      <c r="D12" s="13">
        <v>10</v>
      </c>
      <c r="E12" s="10" t="s">
        <v>49</v>
      </c>
      <c r="F12" s="11" t="s">
        <v>39</v>
      </c>
      <c r="G12" s="22"/>
      <c r="H12" s="23">
        <f t="shared" si="0"/>
        <v>0</v>
      </c>
      <c r="I12" s="23">
        <f t="shared" si="1"/>
        <v>0</v>
      </c>
      <c r="J12" s="23">
        <f t="shared" si="2"/>
        <v>0</v>
      </c>
      <c r="K12" s="23"/>
      <c r="L12" s="23"/>
      <c r="M12" s="23">
        <f t="shared" si="3"/>
        <v>0</v>
      </c>
      <c r="N12" s="23">
        <f t="shared" si="4"/>
        <v>0</v>
      </c>
    </row>
    <row r="13" spans="1:14" s="1" customFormat="1" ht="86.25" customHeight="1" x14ac:dyDescent="0.25">
      <c r="A13" s="7">
        <v>8</v>
      </c>
      <c r="B13" s="15" t="s">
        <v>42</v>
      </c>
      <c r="C13" s="6" t="s">
        <v>29</v>
      </c>
      <c r="D13" s="13">
        <v>5</v>
      </c>
      <c r="E13" s="10" t="s">
        <v>49</v>
      </c>
      <c r="F13" s="11" t="s">
        <v>39</v>
      </c>
      <c r="G13" s="22"/>
      <c r="H13" s="23">
        <f t="shared" si="0"/>
        <v>0</v>
      </c>
      <c r="I13" s="23">
        <f t="shared" si="1"/>
        <v>0</v>
      </c>
      <c r="J13" s="23">
        <f t="shared" si="2"/>
        <v>0</v>
      </c>
      <c r="K13" s="23"/>
      <c r="L13" s="23"/>
      <c r="M13" s="23">
        <f t="shared" si="3"/>
        <v>0</v>
      </c>
      <c r="N13" s="23">
        <f t="shared" si="4"/>
        <v>0</v>
      </c>
    </row>
    <row r="14" spans="1:14" s="1" customFormat="1" ht="86.25" customHeight="1" x14ac:dyDescent="0.25">
      <c r="A14" s="7">
        <v>9</v>
      </c>
      <c r="B14" s="15" t="s">
        <v>48</v>
      </c>
      <c r="C14" s="6" t="s">
        <v>29</v>
      </c>
      <c r="D14" s="13">
        <v>2</v>
      </c>
      <c r="E14" s="10" t="s">
        <v>49</v>
      </c>
      <c r="F14" s="11" t="s">
        <v>39</v>
      </c>
      <c r="G14" s="22"/>
      <c r="H14" s="23">
        <f t="shared" si="0"/>
        <v>0</v>
      </c>
      <c r="I14" s="23">
        <f t="shared" si="1"/>
        <v>0</v>
      </c>
      <c r="J14" s="23">
        <f t="shared" si="2"/>
        <v>0</v>
      </c>
      <c r="K14" s="23"/>
      <c r="L14" s="23"/>
      <c r="M14" s="23">
        <f t="shared" si="3"/>
        <v>0</v>
      </c>
      <c r="N14" s="23">
        <f t="shared" si="4"/>
        <v>0</v>
      </c>
    </row>
    <row r="15" spans="1:14" s="1" customFormat="1" ht="86.25" customHeight="1" x14ac:dyDescent="0.25">
      <c r="A15" s="7">
        <v>10</v>
      </c>
      <c r="B15" s="15" t="s">
        <v>50</v>
      </c>
      <c r="C15" s="6" t="s">
        <v>29</v>
      </c>
      <c r="D15" s="13">
        <v>2</v>
      </c>
      <c r="E15" s="10" t="s">
        <v>49</v>
      </c>
      <c r="F15" s="11" t="s">
        <v>39</v>
      </c>
      <c r="G15" s="22"/>
      <c r="H15" s="23">
        <f t="shared" si="0"/>
        <v>0</v>
      </c>
      <c r="I15" s="23">
        <f t="shared" si="1"/>
        <v>0</v>
      </c>
      <c r="J15" s="23">
        <f t="shared" si="2"/>
        <v>0</v>
      </c>
      <c r="K15" s="23"/>
      <c r="L15" s="23"/>
      <c r="M15" s="23">
        <f t="shared" si="3"/>
        <v>0</v>
      </c>
      <c r="N15" s="23">
        <f t="shared" si="4"/>
        <v>0</v>
      </c>
    </row>
    <row r="17" spans="2:8" x14ac:dyDescent="0.25">
      <c r="B17" s="3" t="s">
        <v>31</v>
      </c>
    </row>
    <row r="18" spans="2:8" x14ac:dyDescent="0.25">
      <c r="B18" s="3" t="s">
        <v>30</v>
      </c>
    </row>
    <row r="20" spans="2:8" x14ac:dyDescent="0.25">
      <c r="B20" t="s">
        <v>12</v>
      </c>
      <c r="E20" s="4" t="s">
        <v>52</v>
      </c>
      <c r="F20" s="4"/>
      <c r="H20" t="s">
        <v>14</v>
      </c>
    </row>
    <row r="21" spans="2:8" x14ac:dyDescent="0.25">
      <c r="B21" t="s">
        <v>16</v>
      </c>
      <c r="E21" s="4" t="s">
        <v>40</v>
      </c>
      <c r="F21" s="4"/>
      <c r="H21" t="s">
        <v>14</v>
      </c>
    </row>
    <row r="22" spans="2:8" x14ac:dyDescent="0.25">
      <c r="B22" t="s">
        <v>22</v>
      </c>
      <c r="E22" s="4" t="s">
        <v>52</v>
      </c>
      <c r="F22" s="4"/>
      <c r="H22" t="s">
        <v>14</v>
      </c>
    </row>
    <row r="23" spans="2:8" x14ac:dyDescent="0.25">
      <c r="B23" t="s">
        <v>23</v>
      </c>
      <c r="E23" t="s">
        <v>32</v>
      </c>
      <c r="H23" t="s">
        <v>14</v>
      </c>
    </row>
    <row r="26" spans="2:8" x14ac:dyDescent="0.25">
      <c r="B26" s="2" t="s">
        <v>13</v>
      </c>
    </row>
    <row r="27" spans="2:8" x14ac:dyDescent="0.25">
      <c r="B27" t="s">
        <v>17</v>
      </c>
      <c r="H27" t="s">
        <v>19</v>
      </c>
    </row>
    <row r="29" spans="2:8" x14ac:dyDescent="0.25">
      <c r="B29" t="s">
        <v>15</v>
      </c>
    </row>
    <row r="30" spans="2:8" x14ac:dyDescent="0.25">
      <c r="H30" t="s">
        <v>18</v>
      </c>
    </row>
    <row r="32" spans="2:8" x14ac:dyDescent="0.25">
      <c r="B32" t="s">
        <v>21</v>
      </c>
      <c r="H32" t="s">
        <v>20</v>
      </c>
    </row>
    <row r="33" spans="2:8" x14ac:dyDescent="0.25">
      <c r="B33" t="s">
        <v>25</v>
      </c>
      <c r="H33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0" zoomScaleNormal="70" workbookViewId="0">
      <selection activeCell="B6" sqref="B6:F8"/>
    </sheetView>
  </sheetViews>
  <sheetFormatPr defaultRowHeight="15" x14ac:dyDescent="0.25"/>
  <cols>
    <col min="1" max="1" width="4.140625" style="12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16"/>
      <c r="B1" s="17"/>
      <c r="C1" s="17"/>
      <c r="D1" s="17"/>
      <c r="E1" s="18"/>
      <c r="F1" s="17"/>
      <c r="G1" s="19" t="s">
        <v>51</v>
      </c>
      <c r="H1" s="19"/>
      <c r="I1" s="19"/>
      <c r="J1" s="19"/>
      <c r="K1" s="20"/>
    </row>
    <row r="2" spans="1:14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21"/>
    </row>
    <row r="3" spans="1:14" x14ac:dyDescent="0.25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1" customFormat="1" ht="54" customHeight="1" x14ac:dyDescent="0.25">
      <c r="A4" s="5" t="s">
        <v>1</v>
      </c>
      <c r="B4" s="5" t="s">
        <v>24</v>
      </c>
      <c r="C4" s="5" t="s">
        <v>26</v>
      </c>
      <c r="D4" s="5" t="s">
        <v>27</v>
      </c>
      <c r="E4" s="5" t="s">
        <v>2</v>
      </c>
      <c r="F4" s="5" t="s">
        <v>0</v>
      </c>
      <c r="G4" s="5" t="s">
        <v>10</v>
      </c>
      <c r="H4" s="5" t="s">
        <v>3</v>
      </c>
      <c r="I4" s="5" t="s">
        <v>4</v>
      </c>
      <c r="J4" s="5" t="s">
        <v>5</v>
      </c>
      <c r="K4" s="9" t="s">
        <v>6</v>
      </c>
      <c r="L4" s="9" t="s">
        <v>7</v>
      </c>
      <c r="M4" s="9" t="s">
        <v>8</v>
      </c>
      <c r="N4" s="9" t="s">
        <v>9</v>
      </c>
    </row>
    <row r="5" spans="1:14" s="1" customFormat="1" x14ac:dyDescent="0.25">
      <c r="A5" s="5" t="s">
        <v>11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 t="s">
        <v>28</v>
      </c>
      <c r="H5" s="5">
        <v>8</v>
      </c>
      <c r="I5" s="5">
        <v>9</v>
      </c>
      <c r="J5" s="5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1" customFormat="1" ht="81" customHeight="1" x14ac:dyDescent="0.25">
      <c r="A6" s="7">
        <v>1</v>
      </c>
      <c r="B6" s="8" t="s">
        <v>45</v>
      </c>
      <c r="C6" s="6" t="s">
        <v>29</v>
      </c>
      <c r="D6" s="13">
        <v>10</v>
      </c>
      <c r="E6" s="10" t="s">
        <v>44</v>
      </c>
      <c r="F6" s="11" t="s">
        <v>39</v>
      </c>
      <c r="G6" s="22"/>
      <c r="H6" s="23">
        <f>G6*1.18</f>
        <v>0</v>
      </c>
      <c r="I6" s="23">
        <f>G6*D6</f>
        <v>0</v>
      </c>
      <c r="J6" s="23">
        <f>I6*1.18</f>
        <v>0</v>
      </c>
      <c r="K6" s="23"/>
      <c r="L6" s="23"/>
      <c r="M6" s="23">
        <f>K6+I6</f>
        <v>0</v>
      </c>
      <c r="N6" s="23">
        <f>M6*1.18</f>
        <v>0</v>
      </c>
    </row>
    <row r="7" spans="1:14" s="1" customFormat="1" ht="81" customHeight="1" x14ac:dyDescent="0.25">
      <c r="A7" s="7">
        <v>2</v>
      </c>
      <c r="B7" s="8" t="s">
        <v>46</v>
      </c>
      <c r="C7" s="6" t="s">
        <v>29</v>
      </c>
      <c r="D7" s="13">
        <v>8</v>
      </c>
      <c r="E7" s="10" t="s">
        <v>44</v>
      </c>
      <c r="F7" s="11" t="s">
        <v>39</v>
      </c>
      <c r="G7" s="22"/>
      <c r="H7" s="23">
        <f t="shared" ref="H7:H8" si="0">G7*1.18</f>
        <v>0</v>
      </c>
      <c r="I7" s="23">
        <f t="shared" ref="I7:I8" si="1">G7*D7</f>
        <v>0</v>
      </c>
      <c r="J7" s="23">
        <f t="shared" ref="J7:J8" si="2">I7*1.18</f>
        <v>0</v>
      </c>
      <c r="K7" s="23"/>
      <c r="L7" s="23"/>
      <c r="M7" s="23">
        <f t="shared" ref="M7:M8" si="3">K7+I7</f>
        <v>0</v>
      </c>
      <c r="N7" s="23">
        <f t="shared" ref="N7:N8" si="4">M7*1.18</f>
        <v>0</v>
      </c>
    </row>
    <row r="8" spans="1:14" s="1" customFormat="1" ht="81" customHeight="1" x14ac:dyDescent="0.25">
      <c r="A8" s="7">
        <v>3</v>
      </c>
      <c r="B8" s="8" t="s">
        <v>47</v>
      </c>
      <c r="C8" s="6" t="s">
        <v>29</v>
      </c>
      <c r="D8" s="13">
        <v>8</v>
      </c>
      <c r="E8" s="10" t="s">
        <v>44</v>
      </c>
      <c r="F8" s="11" t="s">
        <v>39</v>
      </c>
      <c r="G8" s="22"/>
      <c r="H8" s="23">
        <f t="shared" si="0"/>
        <v>0</v>
      </c>
      <c r="I8" s="23">
        <f t="shared" si="1"/>
        <v>0</v>
      </c>
      <c r="J8" s="23">
        <f t="shared" si="2"/>
        <v>0</v>
      </c>
      <c r="K8" s="23"/>
      <c r="L8" s="23"/>
      <c r="M8" s="23">
        <f t="shared" si="3"/>
        <v>0</v>
      </c>
      <c r="N8" s="23">
        <f t="shared" si="4"/>
        <v>0</v>
      </c>
    </row>
    <row r="10" spans="1:14" x14ac:dyDescent="0.25">
      <c r="B10" s="3" t="s">
        <v>31</v>
      </c>
    </row>
    <row r="11" spans="1:14" x14ac:dyDescent="0.25">
      <c r="B11" s="3" t="s">
        <v>30</v>
      </c>
    </row>
    <row r="13" spans="1:14" x14ac:dyDescent="0.25">
      <c r="B13" t="s">
        <v>12</v>
      </c>
      <c r="E13" s="4" t="s">
        <v>52</v>
      </c>
      <c r="F13" s="4"/>
      <c r="H13" t="s">
        <v>14</v>
      </c>
    </row>
    <row r="14" spans="1:14" x14ac:dyDescent="0.25">
      <c r="B14" t="s">
        <v>16</v>
      </c>
      <c r="E14" s="4" t="s">
        <v>40</v>
      </c>
      <c r="F14" s="4"/>
      <c r="H14" t="s">
        <v>14</v>
      </c>
    </row>
    <row r="15" spans="1:14" x14ac:dyDescent="0.25">
      <c r="B15" t="s">
        <v>22</v>
      </c>
      <c r="E15" s="4" t="s">
        <v>52</v>
      </c>
      <c r="F15" s="4"/>
      <c r="H15" t="s">
        <v>14</v>
      </c>
    </row>
    <row r="16" spans="1:14" x14ac:dyDescent="0.25">
      <c r="B16" t="s">
        <v>23</v>
      </c>
      <c r="E16" t="s">
        <v>32</v>
      </c>
      <c r="H16" t="s">
        <v>14</v>
      </c>
    </row>
    <row r="19" spans="2:8" x14ac:dyDescent="0.25">
      <c r="B19" s="2" t="s">
        <v>13</v>
      </c>
    </row>
    <row r="20" spans="2:8" x14ac:dyDescent="0.25">
      <c r="B20" t="s">
        <v>17</v>
      </c>
      <c r="H20" t="s">
        <v>19</v>
      </c>
    </row>
    <row r="22" spans="2:8" x14ac:dyDescent="0.25">
      <c r="B22" t="s">
        <v>15</v>
      </c>
    </row>
    <row r="23" spans="2:8" x14ac:dyDescent="0.25">
      <c r="H23" t="s">
        <v>18</v>
      </c>
    </row>
    <row r="25" spans="2:8" x14ac:dyDescent="0.25">
      <c r="B25" t="s">
        <v>21</v>
      </c>
      <c r="H25" t="s">
        <v>20</v>
      </c>
    </row>
    <row r="26" spans="2:8" x14ac:dyDescent="0.25">
      <c r="B26" t="s">
        <v>25</v>
      </c>
      <c r="H26" t="s">
        <v>33</v>
      </c>
    </row>
  </sheetData>
  <mergeCells count="1">
    <mergeCell ref="A3:K3"/>
  </mergeCells>
  <pageMargins left="0.31496062992125984" right="0.31496062992125984" top="0.23622047244094491" bottom="0.19685039370078741" header="0.19685039370078741" footer="0.31496062992125984"/>
  <pageSetup paperSize="9" scale="4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70" zoomScaleNormal="70" workbookViewId="0">
      <selection activeCell="B35" sqref="B35:K35"/>
    </sheetView>
  </sheetViews>
  <sheetFormatPr defaultRowHeight="15" x14ac:dyDescent="0.25"/>
  <cols>
    <col min="1" max="1" width="4.140625" style="12" customWidth="1"/>
    <col min="2" max="2" width="61" customWidth="1"/>
    <col min="3" max="3" width="58" customWidth="1"/>
    <col min="4" max="4" width="15.28515625" customWidth="1"/>
    <col min="5" max="5" width="14.42578125" customWidth="1"/>
    <col min="6" max="6" width="26.42578125" customWidth="1"/>
    <col min="7" max="7" width="33.140625" customWidth="1"/>
    <col min="8" max="8" width="17.140625" customWidth="1"/>
    <col min="9" max="9" width="14.140625" customWidth="1"/>
    <col min="10" max="10" width="15.5703125" customWidth="1"/>
    <col min="11" max="11" width="14.28515625" customWidth="1"/>
    <col min="12" max="12" width="14.85546875" customWidth="1"/>
    <col min="13" max="13" width="14" customWidth="1"/>
    <col min="14" max="15" width="17.140625" customWidth="1"/>
  </cols>
  <sheetData>
    <row r="1" spans="1:15" ht="17.25" customHeight="1" x14ac:dyDescent="0.25">
      <c r="A1" s="24"/>
      <c r="B1" s="25"/>
      <c r="C1" s="25"/>
      <c r="D1" s="25"/>
      <c r="E1" s="25"/>
      <c r="F1" s="26"/>
      <c r="G1" s="25"/>
      <c r="H1" s="51" t="s">
        <v>92</v>
      </c>
      <c r="I1" s="52"/>
      <c r="J1" s="52"/>
      <c r="K1" s="52"/>
      <c r="L1" s="52"/>
      <c r="M1" s="52"/>
      <c r="N1" s="52"/>
      <c r="O1" s="52"/>
    </row>
    <row r="2" spans="1:15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7"/>
      <c r="M2" s="25"/>
      <c r="N2" s="25"/>
      <c r="O2" s="25"/>
    </row>
    <row r="3" spans="1:15" x14ac:dyDescent="0.25">
      <c r="A3" s="53" t="s">
        <v>89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1" customFormat="1" ht="54" customHeight="1" x14ac:dyDescent="0.25">
      <c r="A4" s="36" t="s">
        <v>1</v>
      </c>
      <c r="B4" s="36" t="s">
        <v>60</v>
      </c>
      <c r="C4" s="36" t="s">
        <v>87</v>
      </c>
      <c r="D4" s="36" t="s">
        <v>26</v>
      </c>
      <c r="E4" s="36" t="s">
        <v>61</v>
      </c>
      <c r="F4" s="36" t="s">
        <v>2</v>
      </c>
      <c r="G4" s="36" t="s">
        <v>0</v>
      </c>
      <c r="H4" s="36" t="s">
        <v>10</v>
      </c>
      <c r="I4" s="36" t="s">
        <v>3</v>
      </c>
      <c r="J4" s="36" t="s">
        <v>4</v>
      </c>
      <c r="K4" s="36" t="s">
        <v>5</v>
      </c>
      <c r="L4" s="28" t="s">
        <v>6</v>
      </c>
      <c r="M4" s="28" t="s">
        <v>7</v>
      </c>
      <c r="N4" s="28" t="s">
        <v>8</v>
      </c>
      <c r="O4" s="28" t="s">
        <v>9</v>
      </c>
    </row>
    <row r="5" spans="1:15" s="1" customFormat="1" x14ac:dyDescent="0.25">
      <c r="A5" s="28">
        <v>1</v>
      </c>
      <c r="B5" s="28">
        <v>2</v>
      </c>
      <c r="C5" s="28">
        <v>3</v>
      </c>
      <c r="D5" s="46">
        <v>4</v>
      </c>
      <c r="E5" s="46">
        <v>5</v>
      </c>
      <c r="F5" s="46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  <c r="M5" s="28">
        <v>13</v>
      </c>
      <c r="N5" s="28">
        <v>14</v>
      </c>
      <c r="O5" s="28">
        <v>15</v>
      </c>
    </row>
    <row r="6" spans="1:15" ht="15" customHeight="1" x14ac:dyDescent="0.25">
      <c r="A6" s="42">
        <v>1</v>
      </c>
      <c r="B6" s="29" t="s">
        <v>63</v>
      </c>
      <c r="C6" s="29"/>
      <c r="D6" s="45" t="s">
        <v>88</v>
      </c>
      <c r="E6" s="48">
        <v>1</v>
      </c>
      <c r="F6" s="54" t="s">
        <v>62</v>
      </c>
      <c r="G6" s="54" t="s">
        <v>91</v>
      </c>
      <c r="H6" s="28"/>
      <c r="I6" s="29">
        <f>H6*1.2</f>
        <v>0</v>
      </c>
      <c r="J6" s="29">
        <f>H6*E6</f>
        <v>0</v>
      </c>
      <c r="K6" s="29">
        <f>J6*1.2</f>
        <v>0</v>
      </c>
      <c r="L6" s="30"/>
      <c r="M6" s="29">
        <f>L6*1.2</f>
        <v>0</v>
      </c>
      <c r="N6" s="29">
        <f t="shared" ref="N6:N15" si="0">L6+J6</f>
        <v>0</v>
      </c>
      <c r="O6" s="29">
        <f>N6*1.2</f>
        <v>0</v>
      </c>
    </row>
    <row r="7" spans="1:15" x14ac:dyDescent="0.25">
      <c r="A7" s="42">
        <v>2</v>
      </c>
      <c r="B7" s="29" t="s">
        <v>64</v>
      </c>
      <c r="C7" s="29"/>
      <c r="D7" s="45" t="s">
        <v>88</v>
      </c>
      <c r="E7" s="48">
        <v>25</v>
      </c>
      <c r="F7" s="55"/>
      <c r="G7" s="55"/>
      <c r="H7" s="28"/>
      <c r="I7" s="29">
        <f t="shared" ref="I7:I15" si="1">H7*1.2</f>
        <v>0</v>
      </c>
      <c r="J7" s="29">
        <f t="shared" ref="J7:J15" si="2">H7*E7</f>
        <v>0</v>
      </c>
      <c r="K7" s="29">
        <f>J7*1.2</f>
        <v>0</v>
      </c>
      <c r="L7" s="30"/>
      <c r="M7" s="29">
        <f>L7*1.2</f>
        <v>0</v>
      </c>
      <c r="N7" s="29">
        <f>L7+J7</f>
        <v>0</v>
      </c>
      <c r="O7" s="29">
        <f t="shared" ref="O7:O15" si="3">N7*1.2</f>
        <v>0</v>
      </c>
    </row>
    <row r="8" spans="1:15" x14ac:dyDescent="0.25">
      <c r="A8" s="42">
        <v>3</v>
      </c>
      <c r="B8" s="29" t="s">
        <v>65</v>
      </c>
      <c r="C8" s="29"/>
      <c r="D8" s="45" t="s">
        <v>88</v>
      </c>
      <c r="E8" s="48">
        <v>10</v>
      </c>
      <c r="F8" s="55"/>
      <c r="G8" s="55"/>
      <c r="H8" s="37"/>
      <c r="I8" s="29">
        <f t="shared" si="1"/>
        <v>0</v>
      </c>
      <c r="J8" s="29">
        <f t="shared" si="2"/>
        <v>0</v>
      </c>
      <c r="K8" s="29">
        <f t="shared" ref="K8:K15" si="4">J8*1.2</f>
        <v>0</v>
      </c>
      <c r="L8" s="30"/>
      <c r="M8" s="29">
        <f t="shared" ref="M8:M15" si="5">L8*1.2</f>
        <v>0</v>
      </c>
      <c r="N8" s="29">
        <f t="shared" si="0"/>
        <v>0</v>
      </c>
      <c r="O8" s="29">
        <f t="shared" si="3"/>
        <v>0</v>
      </c>
    </row>
    <row r="9" spans="1:15" x14ac:dyDescent="0.25">
      <c r="A9" s="42">
        <v>4</v>
      </c>
      <c r="B9" s="29" t="s">
        <v>66</v>
      </c>
      <c r="C9" s="29"/>
      <c r="D9" s="45" t="s">
        <v>88</v>
      </c>
      <c r="E9" s="48">
        <v>1</v>
      </c>
      <c r="F9" s="55"/>
      <c r="G9" s="55"/>
      <c r="H9" s="37"/>
      <c r="I9" s="29">
        <f t="shared" si="1"/>
        <v>0</v>
      </c>
      <c r="J9" s="29">
        <f t="shared" si="2"/>
        <v>0</v>
      </c>
      <c r="K9" s="29">
        <f t="shared" si="4"/>
        <v>0</v>
      </c>
      <c r="L9" s="30"/>
      <c r="M9" s="29">
        <f t="shared" si="5"/>
        <v>0</v>
      </c>
      <c r="N9" s="29">
        <f t="shared" si="0"/>
        <v>0</v>
      </c>
      <c r="O9" s="29">
        <f t="shared" si="3"/>
        <v>0</v>
      </c>
    </row>
    <row r="10" spans="1:15" x14ac:dyDescent="0.25">
      <c r="A10" s="42">
        <v>5</v>
      </c>
      <c r="B10" s="29" t="s">
        <v>67</v>
      </c>
      <c r="C10" s="29"/>
      <c r="D10" s="45" t="s">
        <v>88</v>
      </c>
      <c r="E10" s="48">
        <v>2</v>
      </c>
      <c r="F10" s="55"/>
      <c r="G10" s="55"/>
      <c r="H10" s="37"/>
      <c r="I10" s="29">
        <f t="shared" si="1"/>
        <v>0</v>
      </c>
      <c r="J10" s="29">
        <f t="shared" si="2"/>
        <v>0</v>
      </c>
      <c r="K10" s="29">
        <f t="shared" si="4"/>
        <v>0</v>
      </c>
      <c r="L10" s="30"/>
      <c r="M10" s="29">
        <f t="shared" si="5"/>
        <v>0</v>
      </c>
      <c r="N10" s="29">
        <f t="shared" si="0"/>
        <v>0</v>
      </c>
      <c r="O10" s="29">
        <f t="shared" si="3"/>
        <v>0</v>
      </c>
    </row>
    <row r="11" spans="1:15" x14ac:dyDescent="0.25">
      <c r="A11" s="42">
        <v>6</v>
      </c>
      <c r="B11" s="29" t="s">
        <v>68</v>
      </c>
      <c r="C11" s="29"/>
      <c r="D11" s="45" t="s">
        <v>88</v>
      </c>
      <c r="E11" s="48">
        <v>8</v>
      </c>
      <c r="F11" s="55"/>
      <c r="G11" s="55"/>
      <c r="H11" s="37"/>
      <c r="I11" s="29">
        <f t="shared" si="1"/>
        <v>0</v>
      </c>
      <c r="J11" s="29">
        <f t="shared" si="2"/>
        <v>0</v>
      </c>
      <c r="K11" s="29">
        <f t="shared" si="4"/>
        <v>0</v>
      </c>
      <c r="L11" s="30"/>
      <c r="M11" s="29">
        <f t="shared" si="5"/>
        <v>0</v>
      </c>
      <c r="N11" s="29">
        <f t="shared" si="0"/>
        <v>0</v>
      </c>
      <c r="O11" s="29">
        <f t="shared" si="3"/>
        <v>0</v>
      </c>
    </row>
    <row r="12" spans="1:15" x14ac:dyDescent="0.25">
      <c r="A12" s="42">
        <v>7</v>
      </c>
      <c r="B12" s="29" t="s">
        <v>69</v>
      </c>
      <c r="C12" s="44"/>
      <c r="D12" s="45" t="s">
        <v>88</v>
      </c>
      <c r="E12" s="48">
        <v>1</v>
      </c>
      <c r="F12" s="55"/>
      <c r="G12" s="55"/>
      <c r="H12" s="37"/>
      <c r="I12" s="29">
        <f t="shared" si="1"/>
        <v>0</v>
      </c>
      <c r="J12" s="29">
        <f t="shared" si="2"/>
        <v>0</v>
      </c>
      <c r="K12" s="29">
        <f t="shared" si="4"/>
        <v>0</v>
      </c>
      <c r="L12" s="30"/>
      <c r="M12" s="29">
        <f t="shared" si="5"/>
        <v>0</v>
      </c>
      <c r="N12" s="29">
        <f t="shared" si="0"/>
        <v>0</v>
      </c>
      <c r="O12" s="29">
        <f t="shared" si="3"/>
        <v>0</v>
      </c>
    </row>
    <row r="13" spans="1:15" x14ac:dyDescent="0.25">
      <c r="A13" s="42">
        <v>8</v>
      </c>
      <c r="B13" s="29" t="s">
        <v>70</v>
      </c>
      <c r="C13" s="44"/>
      <c r="D13" s="45" t="s">
        <v>88</v>
      </c>
      <c r="E13" s="48">
        <v>10</v>
      </c>
      <c r="F13" s="55"/>
      <c r="G13" s="55"/>
      <c r="H13" s="37"/>
      <c r="I13" s="29">
        <f t="shared" si="1"/>
        <v>0</v>
      </c>
      <c r="J13" s="29">
        <f t="shared" si="2"/>
        <v>0</v>
      </c>
      <c r="K13" s="29">
        <f t="shared" si="4"/>
        <v>0</v>
      </c>
      <c r="L13" s="30"/>
      <c r="M13" s="29">
        <f t="shared" si="5"/>
        <v>0</v>
      </c>
      <c r="N13" s="29">
        <f t="shared" si="0"/>
        <v>0</v>
      </c>
      <c r="O13" s="29">
        <f t="shared" si="3"/>
        <v>0</v>
      </c>
    </row>
    <row r="14" spans="1:15" x14ac:dyDescent="0.25">
      <c r="A14" s="42">
        <v>9</v>
      </c>
      <c r="B14" s="29" t="s">
        <v>71</v>
      </c>
      <c r="C14" s="44"/>
      <c r="D14" s="45" t="s">
        <v>88</v>
      </c>
      <c r="E14" s="48">
        <v>16</v>
      </c>
      <c r="F14" s="55"/>
      <c r="G14" s="55"/>
      <c r="H14" s="37"/>
      <c r="I14" s="29">
        <f t="shared" si="1"/>
        <v>0</v>
      </c>
      <c r="J14" s="29">
        <f t="shared" si="2"/>
        <v>0</v>
      </c>
      <c r="K14" s="29">
        <f t="shared" si="4"/>
        <v>0</v>
      </c>
      <c r="L14" s="30"/>
      <c r="M14" s="29">
        <f t="shared" si="5"/>
        <v>0</v>
      </c>
      <c r="N14" s="29">
        <f t="shared" si="0"/>
        <v>0</v>
      </c>
      <c r="O14" s="29">
        <f t="shared" si="3"/>
        <v>0</v>
      </c>
    </row>
    <row r="15" spans="1:15" x14ac:dyDescent="0.25">
      <c r="A15" s="42">
        <v>10</v>
      </c>
      <c r="B15" s="29" t="s">
        <v>72</v>
      </c>
      <c r="C15" s="44"/>
      <c r="D15" s="45" t="s">
        <v>88</v>
      </c>
      <c r="E15" s="48">
        <v>4</v>
      </c>
      <c r="F15" s="55"/>
      <c r="G15" s="55"/>
      <c r="H15" s="37"/>
      <c r="I15" s="29">
        <f t="shared" si="1"/>
        <v>0</v>
      </c>
      <c r="J15" s="29">
        <f t="shared" si="2"/>
        <v>0</v>
      </c>
      <c r="K15" s="29">
        <f t="shared" si="4"/>
        <v>0</v>
      </c>
      <c r="L15" s="30"/>
      <c r="M15" s="29">
        <f t="shared" si="5"/>
        <v>0</v>
      </c>
      <c r="N15" s="29">
        <f t="shared" si="0"/>
        <v>0</v>
      </c>
      <c r="O15" s="29">
        <f t="shared" si="3"/>
        <v>0</v>
      </c>
    </row>
    <row r="16" spans="1:15" x14ac:dyDescent="0.25">
      <c r="A16" s="42">
        <v>11</v>
      </c>
      <c r="B16" s="29" t="s">
        <v>73</v>
      </c>
      <c r="C16" s="43"/>
      <c r="D16" s="45" t="s">
        <v>88</v>
      </c>
      <c r="E16" s="48">
        <v>158</v>
      </c>
      <c r="F16" s="55"/>
      <c r="G16" s="55"/>
      <c r="H16" s="28"/>
      <c r="I16" s="29">
        <f>H16*1.2</f>
        <v>0</v>
      </c>
      <c r="J16" s="29">
        <f t="shared" ref="J16:J24" si="6">H16*E16</f>
        <v>0</v>
      </c>
      <c r="K16" s="29">
        <f>J16*1.2</f>
        <v>0</v>
      </c>
      <c r="L16" s="30"/>
      <c r="M16" s="29">
        <f>L16*1.2</f>
        <v>0</v>
      </c>
      <c r="N16" s="29">
        <f t="shared" ref="N16:N30" si="7">L16+J16</f>
        <v>0</v>
      </c>
      <c r="O16" s="29">
        <f>N16*1.2</f>
        <v>0</v>
      </c>
    </row>
    <row r="17" spans="1:15" x14ac:dyDescent="0.25">
      <c r="A17" s="42">
        <v>12</v>
      </c>
      <c r="B17" s="29" t="s">
        <v>74</v>
      </c>
      <c r="C17" s="44"/>
      <c r="D17" s="45" t="s">
        <v>88</v>
      </c>
      <c r="E17" s="48">
        <v>66</v>
      </c>
      <c r="F17" s="55"/>
      <c r="G17" s="55"/>
      <c r="H17" s="28"/>
      <c r="I17" s="29">
        <f t="shared" ref="I17:I24" si="8">H17*1.2</f>
        <v>0</v>
      </c>
      <c r="J17" s="29">
        <f t="shared" si="6"/>
        <v>0</v>
      </c>
      <c r="K17" s="29">
        <f t="shared" ref="K17:K24" si="9">J17*1.2</f>
        <v>0</v>
      </c>
      <c r="L17" s="30"/>
      <c r="M17" s="29">
        <f t="shared" ref="M17:M24" si="10">L17*1.2</f>
        <v>0</v>
      </c>
      <c r="N17" s="29">
        <f t="shared" si="7"/>
        <v>0</v>
      </c>
      <c r="O17" s="29">
        <f t="shared" ref="O17:O30" si="11">N17*1.2</f>
        <v>0</v>
      </c>
    </row>
    <row r="18" spans="1:15" x14ac:dyDescent="0.25">
      <c r="A18" s="42">
        <v>13</v>
      </c>
      <c r="B18" s="29" t="s">
        <v>75</v>
      </c>
      <c r="C18" s="44"/>
      <c r="D18" s="45" t="s">
        <v>88</v>
      </c>
      <c r="E18" s="48">
        <v>3</v>
      </c>
      <c r="F18" s="55"/>
      <c r="G18" s="55"/>
      <c r="H18" s="37"/>
      <c r="I18" s="29">
        <f t="shared" si="8"/>
        <v>0</v>
      </c>
      <c r="J18" s="29">
        <f t="shared" si="6"/>
        <v>0</v>
      </c>
      <c r="K18" s="29">
        <f t="shared" si="9"/>
        <v>0</v>
      </c>
      <c r="L18" s="30"/>
      <c r="M18" s="29">
        <f t="shared" si="10"/>
        <v>0</v>
      </c>
      <c r="N18" s="29">
        <f t="shared" si="7"/>
        <v>0</v>
      </c>
      <c r="O18" s="29">
        <f t="shared" si="11"/>
        <v>0</v>
      </c>
    </row>
    <row r="19" spans="1:15" x14ac:dyDescent="0.25">
      <c r="A19" s="42">
        <v>14</v>
      </c>
      <c r="B19" s="29" t="s">
        <v>76</v>
      </c>
      <c r="C19" s="44"/>
      <c r="D19" s="45" t="s">
        <v>88</v>
      </c>
      <c r="E19" s="48">
        <v>1</v>
      </c>
      <c r="F19" s="55"/>
      <c r="G19" s="55"/>
      <c r="H19" s="37"/>
      <c r="I19" s="29">
        <f t="shared" si="8"/>
        <v>0</v>
      </c>
      <c r="J19" s="29">
        <f t="shared" si="6"/>
        <v>0</v>
      </c>
      <c r="K19" s="29">
        <f t="shared" si="9"/>
        <v>0</v>
      </c>
      <c r="L19" s="30"/>
      <c r="M19" s="29">
        <f t="shared" si="10"/>
        <v>0</v>
      </c>
      <c r="N19" s="29">
        <f t="shared" si="7"/>
        <v>0</v>
      </c>
      <c r="O19" s="29">
        <f t="shared" si="11"/>
        <v>0</v>
      </c>
    </row>
    <row r="20" spans="1:15" x14ac:dyDescent="0.25">
      <c r="A20" s="42">
        <v>15</v>
      </c>
      <c r="B20" s="29" t="s">
        <v>77</v>
      </c>
      <c r="C20" s="44"/>
      <c r="D20" s="45" t="s">
        <v>88</v>
      </c>
      <c r="E20" s="48">
        <v>1</v>
      </c>
      <c r="F20" s="55"/>
      <c r="G20" s="55"/>
      <c r="H20" s="37"/>
      <c r="I20" s="29">
        <f t="shared" si="8"/>
        <v>0</v>
      </c>
      <c r="J20" s="29">
        <f t="shared" si="6"/>
        <v>0</v>
      </c>
      <c r="K20" s="29">
        <f t="shared" si="9"/>
        <v>0</v>
      </c>
      <c r="L20" s="30"/>
      <c r="M20" s="29">
        <f t="shared" si="10"/>
        <v>0</v>
      </c>
      <c r="N20" s="29">
        <f t="shared" si="7"/>
        <v>0</v>
      </c>
      <c r="O20" s="29">
        <f t="shared" si="11"/>
        <v>0</v>
      </c>
    </row>
    <row r="21" spans="1:15" x14ac:dyDescent="0.25">
      <c r="A21" s="42">
        <v>16</v>
      </c>
      <c r="B21" s="29" t="s">
        <v>78</v>
      </c>
      <c r="C21" s="44"/>
      <c r="D21" s="45" t="s">
        <v>88</v>
      </c>
      <c r="E21" s="48">
        <v>1</v>
      </c>
      <c r="F21" s="55"/>
      <c r="G21" s="55"/>
      <c r="H21" s="37"/>
      <c r="I21" s="29">
        <f t="shared" si="8"/>
        <v>0</v>
      </c>
      <c r="J21" s="29">
        <f t="shared" si="6"/>
        <v>0</v>
      </c>
      <c r="K21" s="29">
        <f t="shared" si="9"/>
        <v>0</v>
      </c>
      <c r="L21" s="30"/>
      <c r="M21" s="29">
        <f t="shared" si="10"/>
        <v>0</v>
      </c>
      <c r="N21" s="29">
        <f t="shared" si="7"/>
        <v>0</v>
      </c>
      <c r="O21" s="29">
        <f t="shared" si="11"/>
        <v>0</v>
      </c>
    </row>
    <row r="22" spans="1:15" x14ac:dyDescent="0.25">
      <c r="A22" s="42">
        <v>17</v>
      </c>
      <c r="B22" s="29" t="s">
        <v>79</v>
      </c>
      <c r="C22" s="44"/>
      <c r="D22" s="45" t="s">
        <v>88</v>
      </c>
      <c r="E22" s="48">
        <v>1</v>
      </c>
      <c r="F22" s="55"/>
      <c r="G22" s="55"/>
      <c r="H22" s="37"/>
      <c r="I22" s="29">
        <f t="shared" si="8"/>
        <v>0</v>
      </c>
      <c r="J22" s="29">
        <f t="shared" si="6"/>
        <v>0</v>
      </c>
      <c r="K22" s="29">
        <f t="shared" si="9"/>
        <v>0</v>
      </c>
      <c r="L22" s="30"/>
      <c r="M22" s="29">
        <f t="shared" si="10"/>
        <v>0</v>
      </c>
      <c r="N22" s="29">
        <f t="shared" si="7"/>
        <v>0</v>
      </c>
      <c r="O22" s="29">
        <f t="shared" si="11"/>
        <v>0</v>
      </c>
    </row>
    <row r="23" spans="1:15" x14ac:dyDescent="0.25">
      <c r="A23" s="42">
        <v>18</v>
      </c>
      <c r="B23" s="29" t="s">
        <v>79</v>
      </c>
      <c r="C23" s="44"/>
      <c r="D23" s="45" t="s">
        <v>88</v>
      </c>
      <c r="E23" s="48">
        <v>1</v>
      </c>
      <c r="F23" s="55"/>
      <c r="G23" s="55"/>
      <c r="H23" s="37"/>
      <c r="I23" s="29">
        <f t="shared" si="8"/>
        <v>0</v>
      </c>
      <c r="J23" s="29">
        <f t="shared" si="6"/>
        <v>0</v>
      </c>
      <c r="K23" s="29">
        <f t="shared" si="9"/>
        <v>0</v>
      </c>
      <c r="L23" s="30"/>
      <c r="M23" s="29">
        <f t="shared" si="10"/>
        <v>0</v>
      </c>
      <c r="N23" s="29">
        <f t="shared" si="7"/>
        <v>0</v>
      </c>
      <c r="O23" s="29">
        <f t="shared" si="11"/>
        <v>0</v>
      </c>
    </row>
    <row r="24" spans="1:15" x14ac:dyDescent="0.25">
      <c r="A24" s="42">
        <v>19</v>
      </c>
      <c r="B24" s="29" t="s">
        <v>80</v>
      </c>
      <c r="C24" s="44"/>
      <c r="D24" s="45" t="s">
        <v>88</v>
      </c>
      <c r="E24" s="48">
        <v>1</v>
      </c>
      <c r="F24" s="55"/>
      <c r="G24" s="55"/>
      <c r="H24" s="37"/>
      <c r="I24" s="29">
        <f t="shared" si="8"/>
        <v>0</v>
      </c>
      <c r="J24" s="29">
        <f t="shared" si="6"/>
        <v>0</v>
      </c>
      <c r="K24" s="29">
        <f t="shared" si="9"/>
        <v>0</v>
      </c>
      <c r="L24" s="30"/>
      <c r="M24" s="29">
        <f t="shared" si="10"/>
        <v>0</v>
      </c>
      <c r="N24" s="29">
        <f t="shared" si="7"/>
        <v>0</v>
      </c>
      <c r="O24" s="29">
        <f t="shared" si="11"/>
        <v>0</v>
      </c>
    </row>
    <row r="25" spans="1:15" x14ac:dyDescent="0.25">
      <c r="A25" s="42">
        <v>20</v>
      </c>
      <c r="B25" s="29" t="s">
        <v>81</v>
      </c>
      <c r="C25" s="43"/>
      <c r="D25" s="45" t="s">
        <v>88</v>
      </c>
      <c r="E25" s="48">
        <v>4</v>
      </c>
      <c r="F25" s="55"/>
      <c r="G25" s="55"/>
      <c r="H25" s="28"/>
      <c r="I25" s="29">
        <f>H25*1.2</f>
        <v>0</v>
      </c>
      <c r="J25" s="29">
        <f t="shared" ref="J25:J29" si="12">H25*E25</f>
        <v>0</v>
      </c>
      <c r="K25" s="29">
        <f>J25*1.2</f>
        <v>0</v>
      </c>
      <c r="L25" s="30"/>
      <c r="M25" s="29">
        <f>L25*1.2</f>
        <v>0</v>
      </c>
      <c r="N25" s="29">
        <f t="shared" ref="N25:N29" si="13">L25+J25</f>
        <v>0</v>
      </c>
      <c r="O25" s="29">
        <f>N25*1.2</f>
        <v>0</v>
      </c>
    </row>
    <row r="26" spans="1:15" x14ac:dyDescent="0.25">
      <c r="A26" s="42">
        <v>21</v>
      </c>
      <c r="B26" s="29" t="s">
        <v>82</v>
      </c>
      <c r="C26" s="44"/>
      <c r="D26" s="45" t="s">
        <v>88</v>
      </c>
      <c r="E26" s="48">
        <v>1</v>
      </c>
      <c r="F26" s="55"/>
      <c r="G26" s="55"/>
      <c r="H26" s="28"/>
      <c r="I26" s="29">
        <f t="shared" ref="I26:I29" si="14">H26*1.2</f>
        <v>0</v>
      </c>
      <c r="J26" s="29">
        <f t="shared" si="12"/>
        <v>0</v>
      </c>
      <c r="K26" s="29">
        <f t="shared" ref="K26:K29" si="15">J26*1.2</f>
        <v>0</v>
      </c>
      <c r="L26" s="30"/>
      <c r="M26" s="29">
        <f t="shared" ref="M26:M29" si="16">L26*1.2</f>
        <v>0</v>
      </c>
      <c r="N26" s="29">
        <f t="shared" si="13"/>
        <v>0</v>
      </c>
      <c r="O26" s="29">
        <f t="shared" ref="O26:O29" si="17">N26*1.2</f>
        <v>0</v>
      </c>
    </row>
    <row r="27" spans="1:15" x14ac:dyDescent="0.25">
      <c r="A27" s="42">
        <v>22</v>
      </c>
      <c r="B27" s="29" t="s">
        <v>83</v>
      </c>
      <c r="C27" s="44"/>
      <c r="D27" s="45" t="s">
        <v>88</v>
      </c>
      <c r="E27" s="48">
        <v>10</v>
      </c>
      <c r="F27" s="55"/>
      <c r="G27" s="55"/>
      <c r="H27" s="37"/>
      <c r="I27" s="29">
        <f t="shared" si="14"/>
        <v>0</v>
      </c>
      <c r="J27" s="29">
        <f t="shared" si="12"/>
        <v>0</v>
      </c>
      <c r="K27" s="29">
        <f t="shared" si="15"/>
        <v>0</v>
      </c>
      <c r="L27" s="30"/>
      <c r="M27" s="29">
        <f t="shared" si="16"/>
        <v>0</v>
      </c>
      <c r="N27" s="29">
        <f t="shared" si="13"/>
        <v>0</v>
      </c>
      <c r="O27" s="29">
        <f t="shared" si="17"/>
        <v>0</v>
      </c>
    </row>
    <row r="28" spans="1:15" x14ac:dyDescent="0.25">
      <c r="A28" s="42">
        <v>23</v>
      </c>
      <c r="B28" s="29" t="s">
        <v>84</v>
      </c>
      <c r="C28" s="44"/>
      <c r="D28" s="45" t="s">
        <v>88</v>
      </c>
      <c r="E28" s="48">
        <v>158</v>
      </c>
      <c r="F28" s="55"/>
      <c r="G28" s="55"/>
      <c r="H28" s="37"/>
      <c r="I28" s="29">
        <f t="shared" si="14"/>
        <v>0</v>
      </c>
      <c r="J28" s="29">
        <f t="shared" si="12"/>
        <v>0</v>
      </c>
      <c r="K28" s="29">
        <f t="shared" si="15"/>
        <v>0</v>
      </c>
      <c r="L28" s="30"/>
      <c r="M28" s="29">
        <f t="shared" si="16"/>
        <v>0</v>
      </c>
      <c r="N28" s="29">
        <f t="shared" si="13"/>
        <v>0</v>
      </c>
      <c r="O28" s="29">
        <f t="shared" si="17"/>
        <v>0</v>
      </c>
    </row>
    <row r="29" spans="1:15" x14ac:dyDescent="0.25">
      <c r="A29" s="42">
        <v>24</v>
      </c>
      <c r="B29" s="29" t="s">
        <v>85</v>
      </c>
      <c r="C29" s="44"/>
      <c r="D29" s="45" t="s">
        <v>88</v>
      </c>
      <c r="E29" s="48">
        <v>1</v>
      </c>
      <c r="F29" s="55"/>
      <c r="G29" s="55"/>
      <c r="H29" s="37"/>
      <c r="I29" s="29">
        <f t="shared" si="14"/>
        <v>0</v>
      </c>
      <c r="J29" s="29">
        <f t="shared" si="12"/>
        <v>0</v>
      </c>
      <c r="K29" s="29">
        <f t="shared" si="15"/>
        <v>0</v>
      </c>
      <c r="L29" s="30"/>
      <c r="M29" s="29">
        <f t="shared" si="16"/>
        <v>0</v>
      </c>
      <c r="N29" s="29">
        <f t="shared" si="13"/>
        <v>0</v>
      </c>
      <c r="O29" s="29">
        <f t="shared" si="17"/>
        <v>0</v>
      </c>
    </row>
    <row r="30" spans="1:15" x14ac:dyDescent="0.25">
      <c r="A30" s="42">
        <v>25</v>
      </c>
      <c r="B30" s="29" t="s">
        <v>86</v>
      </c>
      <c r="C30" s="44"/>
      <c r="D30" s="45" t="s">
        <v>88</v>
      </c>
      <c r="E30" s="48">
        <v>1</v>
      </c>
      <c r="F30" s="55"/>
      <c r="G30" s="55"/>
      <c r="H30" s="37"/>
      <c r="I30" s="29">
        <f>H30*1.2</f>
        <v>0</v>
      </c>
      <c r="J30" s="29">
        <f>H30*E30</f>
        <v>0</v>
      </c>
      <c r="K30" s="29">
        <f>J30*1.2</f>
        <v>0</v>
      </c>
      <c r="L30" s="30"/>
      <c r="M30" s="29">
        <f>L30*1.2</f>
        <v>0</v>
      </c>
      <c r="N30" s="29">
        <f t="shared" si="7"/>
        <v>0</v>
      </c>
      <c r="O30" s="29">
        <f t="shared" si="11"/>
        <v>0</v>
      </c>
    </row>
    <row r="31" spans="1:15" x14ac:dyDescent="0.25">
      <c r="A31" s="38"/>
      <c r="B31" s="39" t="s">
        <v>59</v>
      </c>
      <c r="C31" s="39"/>
      <c r="D31" s="47"/>
      <c r="E31" s="47"/>
      <c r="F31" s="47"/>
      <c r="G31" s="40"/>
      <c r="H31" s="40"/>
      <c r="I31" s="40"/>
      <c r="J31" s="40"/>
      <c r="K31" s="40"/>
      <c r="L31" s="40"/>
      <c r="M31" s="40"/>
      <c r="N31" s="41">
        <f>SUM(N6:N30)</f>
        <v>0</v>
      </c>
      <c r="O31" s="41">
        <f>SUM(O6:O30)</f>
        <v>0</v>
      </c>
    </row>
    <row r="32" spans="1:15" x14ac:dyDescent="0.25">
      <c r="A32" s="31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A33" s="31"/>
      <c r="B33" s="50" t="s">
        <v>94</v>
      </c>
      <c r="C33" s="50"/>
      <c r="D33" s="50"/>
      <c r="E33" s="50"/>
      <c r="F33" s="50"/>
      <c r="G33" s="50"/>
      <c r="H33" s="50"/>
      <c r="I33" s="50"/>
      <c r="J33" s="50"/>
      <c r="K33" s="50"/>
      <c r="L33" s="25"/>
      <c r="M33" s="25"/>
      <c r="N33" s="25"/>
      <c r="O33" s="25"/>
    </row>
    <row r="34" spans="1:15" x14ac:dyDescent="0.25">
      <c r="A34" s="31"/>
      <c r="B34" s="50" t="s">
        <v>93</v>
      </c>
      <c r="C34" s="50"/>
      <c r="D34" s="50"/>
      <c r="E34" s="50"/>
      <c r="F34" s="50"/>
      <c r="G34" s="50"/>
      <c r="H34" s="50"/>
      <c r="I34" s="50"/>
      <c r="J34" s="50"/>
      <c r="K34" s="50"/>
      <c r="L34" s="25"/>
      <c r="M34" s="25"/>
      <c r="N34" s="25"/>
      <c r="O34" s="25"/>
    </row>
    <row r="35" spans="1:15" x14ac:dyDescent="0.25">
      <c r="A35" s="31"/>
      <c r="B35" s="50" t="s">
        <v>90</v>
      </c>
      <c r="C35" s="50"/>
      <c r="D35" s="50"/>
      <c r="E35" s="50"/>
      <c r="F35" s="50"/>
      <c r="G35" s="50"/>
      <c r="H35" s="50"/>
      <c r="I35" s="50"/>
      <c r="J35" s="50"/>
      <c r="K35" s="50"/>
      <c r="L35" s="25"/>
      <c r="M35" s="25"/>
      <c r="N35" s="25"/>
      <c r="O35" s="25"/>
    </row>
    <row r="36" spans="1:15" x14ac:dyDescent="0.25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25"/>
      <c r="M36" s="25"/>
      <c r="N36" s="25"/>
      <c r="O36" s="25"/>
    </row>
    <row r="37" spans="1:15" x14ac:dyDescent="0.25">
      <c r="A37" s="31"/>
      <c r="B37" s="33" t="s">
        <v>55</v>
      </c>
      <c r="C37" s="33"/>
      <c r="D37" s="33"/>
      <c r="E37" s="33" t="s">
        <v>56</v>
      </c>
      <c r="F37" s="34"/>
      <c r="G37" s="33" t="s">
        <v>57</v>
      </c>
      <c r="H37" s="35"/>
      <c r="I37" s="35"/>
      <c r="J37" s="33"/>
      <c r="K37" s="33"/>
      <c r="L37" s="25"/>
      <c r="M37" s="25"/>
      <c r="N37" s="25"/>
      <c r="O37" s="25"/>
    </row>
    <row r="38" spans="1:15" x14ac:dyDescent="0.25">
      <c r="A38" s="31"/>
      <c r="B38" s="33"/>
      <c r="C38" s="33"/>
      <c r="D38" s="33"/>
      <c r="E38" s="33"/>
      <c r="F38" s="34"/>
      <c r="G38" s="33"/>
      <c r="H38" s="35"/>
      <c r="I38" s="35"/>
      <c r="J38" s="33"/>
      <c r="K38" s="33"/>
      <c r="L38" s="25"/>
      <c r="M38" s="25"/>
      <c r="N38" s="25"/>
      <c r="O38" s="25"/>
    </row>
    <row r="39" spans="1:15" x14ac:dyDescent="0.25">
      <c r="A39" s="31"/>
      <c r="B39" s="33"/>
      <c r="C39" s="33"/>
      <c r="D39" s="33"/>
      <c r="E39" s="33" t="s">
        <v>58</v>
      </c>
      <c r="F39" s="34"/>
      <c r="G39" s="33"/>
      <c r="H39" s="35"/>
      <c r="I39" s="35"/>
      <c r="J39" s="33"/>
      <c r="K39" s="33"/>
      <c r="L39" s="25"/>
      <c r="M39" s="25"/>
      <c r="N39" s="25"/>
      <c r="O39" s="25"/>
    </row>
  </sheetData>
  <mergeCells count="7">
    <mergeCell ref="B34:K34"/>
    <mergeCell ref="B35:K35"/>
    <mergeCell ref="B33:K33"/>
    <mergeCell ref="H1:O1"/>
    <mergeCell ref="A3:O3"/>
    <mergeCell ref="G6:G30"/>
    <mergeCell ref="F6:F30"/>
  </mergeCells>
  <pageMargins left="0.23622047244094491" right="0.23622047244094491" top="0.35433070866141736" bottom="0.35433070866141736" header="0.11811023622047245" footer="0.11811023622047245"/>
  <pageSetup paperSize="9" scale="55" fitToHeight="4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Барнаул</vt:lpstr>
      <vt:lpstr>Приложение Омск</vt:lpstr>
      <vt:lpstr>Поставка Мебели</vt:lpstr>
      <vt:lpstr>'Поставка Мебели'!Заголовки_для_печати</vt:lpstr>
      <vt:lpstr>'Приложение Барнаул'!Заголовки_для_печати</vt:lpstr>
      <vt:lpstr>'Приложение Омск'!Заголовки_для_печати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alieva.mv</cp:lastModifiedBy>
  <cp:lastPrinted>2015-01-27T05:17:08Z</cp:lastPrinted>
  <dcterms:created xsi:type="dcterms:W3CDTF">2012-05-22T07:14:39Z</dcterms:created>
  <dcterms:modified xsi:type="dcterms:W3CDTF">2020-01-23T12:02:51Z</dcterms:modified>
</cp:coreProperties>
</file>